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q741556\Desktop\Biotinylation\"/>
    </mc:Choice>
  </mc:AlternateContent>
  <bookViews>
    <workbookView xWindow="360" yWindow="120" windowWidth="15195" windowHeight="8700"/>
  </bookViews>
  <sheets>
    <sheet name="Bio Cheat Sheet" sheetId="2" r:id="rId1"/>
  </sheets>
  <definedNames>
    <definedName name="_xlnm.Print_Area" localSheetId="0">'Bio Cheat Sheet'!$A$1:$H$61</definedName>
  </definedNames>
  <calcPr calcId="152511"/>
</workbook>
</file>

<file path=xl/calcChain.xml><?xml version="1.0" encoding="utf-8"?>
<calcChain xmlns="http://schemas.openxmlformats.org/spreadsheetml/2006/main">
  <c r="D59" i="2" l="1"/>
  <c r="D60" i="2"/>
  <c r="D61" i="2"/>
  <c r="D20" i="2"/>
  <c r="F20" i="2"/>
  <c r="B42" i="2" s="1"/>
  <c r="E42" i="2" s="1"/>
  <c r="D42" i="2"/>
  <c r="E36" i="2"/>
  <c r="D14" i="2"/>
  <c r="F14" i="2"/>
  <c r="C36" i="2"/>
  <c r="F36" i="2"/>
</calcChain>
</file>

<file path=xl/sharedStrings.xml><?xml version="1.0" encoding="utf-8"?>
<sst xmlns="http://schemas.openxmlformats.org/spreadsheetml/2006/main" count="78" uniqueCount="54">
  <si>
    <t>Biotinylation Calculation Cheat Sheet</t>
  </si>
  <si>
    <t>cat# 21329</t>
  </si>
  <si>
    <t>"No Weigh"NHS-PEG4-Biotin</t>
  </si>
  <si>
    <t>Biotin - Thermo Scientific</t>
  </si>
  <si>
    <t>Each vial contains 2mg biotin</t>
  </si>
  <si>
    <t>Use reconstituted biotin immediately</t>
  </si>
  <si>
    <t>sol'n (mg/mL)</t>
  </si>
  <si>
    <t>volume protein</t>
  </si>
  <si>
    <t>X conc protein</t>
  </si>
  <si>
    <t>protein (da)</t>
  </si>
  <si>
    <t>X ratio of</t>
  </si>
  <si>
    <t>biotin:protein</t>
  </si>
  <si>
    <r>
      <t>Step 1:</t>
    </r>
    <r>
      <rPr>
        <sz val="10"/>
        <rFont val="Arial"/>
      </rPr>
      <t xml:space="preserve"> Calculate mmol biotin reagent to add to the reaction</t>
    </r>
  </si>
  <si>
    <t>1</t>
  </si>
  <si>
    <t>mmol</t>
  </si>
  <si>
    <t>mmol biotin</t>
  </si>
  <si>
    <t>biotin</t>
  </si>
  <si>
    <t>sol'n (mL)</t>
  </si>
  <si>
    <t>(from step 1)</t>
  </si>
  <si>
    <t>X 1000000uL</t>
  </si>
  <si>
    <t>(#uL/L)</t>
  </si>
  <si>
    <t>1/conc stock</t>
  </si>
  <si>
    <t>volume</t>
  </si>
  <si>
    <t>biotin(uL)</t>
  </si>
  <si>
    <t>Incubate the protein/biotin mixture at RT for 30minutes or on ice for 2hours.</t>
  </si>
  <si>
    <r>
      <t>Step 4:</t>
    </r>
    <r>
      <rPr>
        <sz val="10"/>
        <rFont val="Arial"/>
      </rPr>
      <t xml:space="preserve"> Biotinylation Reaction</t>
    </r>
  </si>
  <si>
    <t>Should recover approximately the same volume as was applied to the column.</t>
  </si>
  <si>
    <t>For off-line loading (especially overnight at 4C), it is possible to use concentrations as low as 10ug/mL.</t>
  </si>
  <si>
    <t>Conc (ug/mL)</t>
  </si>
  <si>
    <t>ex dilution calculations; 20mL IgG solution needed for off-line loading</t>
  </si>
  <si>
    <t>Vol b-protein (mL)</t>
  </si>
  <si>
    <r>
      <t>Step 3:</t>
    </r>
    <r>
      <rPr>
        <sz val="10"/>
        <rFont val="Arial"/>
      </rPr>
      <t xml:space="preserve"> Calculate volume (uL) of biotin reagent stock solution to add to protein sample:</t>
    </r>
  </si>
  <si>
    <t>sol'n (2nM)</t>
  </si>
  <si>
    <t>Purify biotinylated protein (and remove free biotin) using Zeba desalt spin columns.</t>
  </si>
  <si>
    <t>conc protein</t>
  </si>
  <si>
    <t>1/MW of</t>
  </si>
  <si>
    <t>ratio of</t>
  </si>
  <si>
    <t>MW of</t>
  </si>
  <si>
    <t>col A * col B * col D * col E = col F</t>
  </si>
  <si>
    <t>Fill in values for your molecule (cells in red only)</t>
  </si>
  <si>
    <t>Example: qmL IgG at 0.5mg/mL</t>
  </si>
  <si>
    <t>Example: 1mL IgG at 0.5mg/mL</t>
  </si>
  <si>
    <t>col C* col D * col E  = col F</t>
  </si>
  <si>
    <t xml:space="preserve">* If volume of biotin to be added to your reaction (value in column F) is less than 2uL, dilute </t>
  </si>
  <si>
    <t>For volumes of 30-170uL use 0.5ml columns (Thermo cat # 89882)</t>
  </si>
  <si>
    <t>For volumes of 200-700uL use 2ml columns (Thermo cat # 89889)</t>
  </si>
  <si>
    <r>
      <t>Step 2:</t>
    </r>
    <r>
      <rPr>
        <sz val="10"/>
        <rFont val="Arial"/>
      </rPr>
      <t xml:space="preserve"> Create 2mM biotin reagent stock solution</t>
    </r>
  </si>
  <si>
    <t>Add 170ul dH2O to vial to create 20mM stock</t>
  </si>
  <si>
    <t>Add 100uL of 20mM stock to 900uL dH2O to create 2mM stock</t>
  </si>
  <si>
    <t>Note: want to use biotin at a 1:1 molar ratio</t>
  </si>
  <si>
    <t>Values for your molecule (Red cell = volume of biotin to add to your sample)</t>
  </si>
  <si>
    <t>For on-line loading, dilute solution to 25ug/mL in assay diluent.</t>
  </si>
  <si>
    <t>2mM biotin solution 1:10 in dH2O and then add 10x amount shown in column F</t>
  </si>
  <si>
    <t>sol'n (2mM)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</si>
</sst>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66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/>
    <xf numFmtId="164" fontId="0" fillId="0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1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9" xfId="0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1" fontId="0" fillId="0" borderId="10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1" fontId="1" fillId="0" borderId="11" xfId="0" applyNumberFormat="1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1" fontId="0" fillId="3" borderId="10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1" fontId="1" fillId="3" borderId="1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zoomScale="150" zoomScaleNormal="100" zoomScaleSheetLayoutView="150" workbookViewId="0">
      <selection activeCell="G42" sqref="G42"/>
    </sheetView>
  </sheetViews>
  <sheetFormatPr defaultRowHeight="12.75" x14ac:dyDescent="0.2"/>
  <cols>
    <col min="1" max="1" width="12.85546875" customWidth="1"/>
    <col min="2" max="2" width="13.28515625" customWidth="1"/>
    <col min="3" max="3" width="13.140625" customWidth="1"/>
    <col min="4" max="4" width="15.85546875" customWidth="1"/>
    <col min="5" max="5" width="12.28515625" customWidth="1"/>
    <col min="6" max="6" width="11.85546875" customWidth="1"/>
    <col min="8" max="8" width="14.140625" customWidth="1"/>
    <col min="9" max="9" width="12.85546875" customWidth="1"/>
    <col min="10" max="10" width="12.42578125" customWidth="1"/>
    <col min="11" max="11" width="13.7109375" customWidth="1"/>
    <col min="12" max="12" width="14.85546875" customWidth="1"/>
    <col min="13" max="13" width="13.85546875" customWidth="1"/>
  </cols>
  <sheetData>
    <row r="1" spans="1:6" x14ac:dyDescent="0.2">
      <c r="A1" s="2" t="s">
        <v>0</v>
      </c>
    </row>
    <row r="3" spans="1:6" x14ac:dyDescent="0.2">
      <c r="A3" t="s">
        <v>3</v>
      </c>
    </row>
    <row r="4" spans="1:6" x14ac:dyDescent="0.2">
      <c r="A4" t="s">
        <v>2</v>
      </c>
    </row>
    <row r="5" spans="1:6" x14ac:dyDescent="0.2">
      <c r="A5" t="s">
        <v>1</v>
      </c>
    </row>
    <row r="8" spans="1:6" x14ac:dyDescent="0.2">
      <c r="A8" s="3" t="s">
        <v>12</v>
      </c>
    </row>
    <row r="9" spans="1:6" x14ac:dyDescent="0.2">
      <c r="B9" t="s">
        <v>49</v>
      </c>
    </row>
    <row r="11" spans="1:6" x14ac:dyDescent="0.2">
      <c r="A11" t="s">
        <v>40</v>
      </c>
      <c r="D11" t="s">
        <v>38</v>
      </c>
    </row>
    <row r="12" spans="1:6" x14ac:dyDescent="0.2">
      <c r="A12" s="4" t="s">
        <v>7</v>
      </c>
      <c r="B12" s="5" t="s">
        <v>34</v>
      </c>
      <c r="C12" s="5" t="s">
        <v>37</v>
      </c>
      <c r="D12" s="5" t="s">
        <v>35</v>
      </c>
      <c r="E12" s="18" t="s">
        <v>36</v>
      </c>
      <c r="F12" s="6" t="s">
        <v>14</v>
      </c>
    </row>
    <row r="13" spans="1:6" x14ac:dyDescent="0.2">
      <c r="A13" s="7" t="s">
        <v>17</v>
      </c>
      <c r="B13" s="8" t="s">
        <v>6</v>
      </c>
      <c r="C13" s="8" t="s">
        <v>9</v>
      </c>
      <c r="D13" s="8" t="s">
        <v>9</v>
      </c>
      <c r="E13" s="20" t="s">
        <v>11</v>
      </c>
      <c r="F13" s="9" t="s">
        <v>16</v>
      </c>
    </row>
    <row r="14" spans="1:6" x14ac:dyDescent="0.2">
      <c r="A14" s="29">
        <v>1</v>
      </c>
      <c r="B14" s="30">
        <v>0.5</v>
      </c>
      <c r="C14" s="31">
        <v>150000</v>
      </c>
      <c r="D14" s="32">
        <f>1/C14</f>
        <v>6.6666666666666666E-6</v>
      </c>
      <c r="E14" s="33" t="s">
        <v>13</v>
      </c>
      <c r="F14" s="34">
        <f>(A14*B14*D14*E14)</f>
        <v>3.3333333333333333E-6</v>
      </c>
    </row>
    <row r="15" spans="1:6" x14ac:dyDescent="0.2">
      <c r="A15" s="11"/>
      <c r="B15" s="11"/>
      <c r="C15" s="13"/>
      <c r="D15" s="12"/>
      <c r="E15" s="13"/>
      <c r="F15" s="14"/>
    </row>
    <row r="16" spans="1:6" x14ac:dyDescent="0.2">
      <c r="B16" s="11"/>
      <c r="C16" s="11"/>
      <c r="D16" s="12"/>
      <c r="E16" s="13"/>
      <c r="F16" s="14"/>
    </row>
    <row r="17" spans="1:13" x14ac:dyDescent="0.2">
      <c r="A17" t="s">
        <v>39</v>
      </c>
      <c r="B17" s="11"/>
      <c r="C17" s="11"/>
      <c r="D17" s="12"/>
      <c r="E17" s="13"/>
      <c r="F17" s="14"/>
      <c r="H17" s="11"/>
      <c r="I17" s="13"/>
      <c r="J17" s="12"/>
      <c r="K17" s="21"/>
      <c r="L17" s="21"/>
      <c r="M17" s="22"/>
    </row>
    <row r="18" spans="1:13" x14ac:dyDescent="0.2">
      <c r="A18" s="4" t="s">
        <v>7</v>
      </c>
      <c r="B18" s="5" t="s">
        <v>8</v>
      </c>
      <c r="C18" s="5" t="s">
        <v>37</v>
      </c>
      <c r="D18" s="5" t="s">
        <v>35</v>
      </c>
      <c r="E18" s="18" t="s">
        <v>36</v>
      </c>
      <c r="F18" s="6" t="s">
        <v>14</v>
      </c>
      <c r="H18" s="23"/>
      <c r="I18" s="23"/>
      <c r="J18" s="23"/>
      <c r="K18" s="23"/>
      <c r="L18" s="23"/>
      <c r="M18" s="23"/>
    </row>
    <row r="19" spans="1:13" x14ac:dyDescent="0.2">
      <c r="A19" s="17" t="s">
        <v>17</v>
      </c>
      <c r="B19" s="15" t="s">
        <v>6</v>
      </c>
      <c r="C19" s="15" t="s">
        <v>9</v>
      </c>
      <c r="D19" s="15" t="s">
        <v>9</v>
      </c>
      <c r="E19" s="19" t="s">
        <v>11</v>
      </c>
      <c r="F19" s="16" t="s">
        <v>16</v>
      </c>
    </row>
    <row r="20" spans="1:13" x14ac:dyDescent="0.2">
      <c r="A20" s="24">
        <v>0.2</v>
      </c>
      <c r="B20" s="25">
        <v>2</v>
      </c>
      <c r="C20" s="25">
        <v>26300</v>
      </c>
      <c r="D20" s="26">
        <f>1/C20</f>
        <v>3.8022813688212928E-5</v>
      </c>
      <c r="E20" s="27">
        <v>3</v>
      </c>
      <c r="F20" s="28">
        <f>(A20*B20*D20*E20)</f>
        <v>4.5627376425855515E-5</v>
      </c>
    </row>
    <row r="21" spans="1:13" x14ac:dyDescent="0.2">
      <c r="A21" s="21"/>
      <c r="B21" s="11"/>
      <c r="C21" s="11"/>
      <c r="D21" s="12"/>
      <c r="E21" s="13"/>
      <c r="F21" s="14"/>
    </row>
    <row r="22" spans="1:13" x14ac:dyDescent="0.2">
      <c r="B22" s="11"/>
      <c r="C22" s="11"/>
      <c r="D22" s="12"/>
      <c r="E22" s="13"/>
      <c r="F22" s="14"/>
    </row>
    <row r="23" spans="1:13" x14ac:dyDescent="0.2">
      <c r="A23" s="3" t="s">
        <v>46</v>
      </c>
      <c r="E23" s="13"/>
      <c r="F23" s="14"/>
    </row>
    <row r="25" spans="1:13" x14ac:dyDescent="0.2">
      <c r="A25" t="s">
        <v>4</v>
      </c>
    </row>
    <row r="26" spans="1:13" x14ac:dyDescent="0.2">
      <c r="A26" t="s">
        <v>47</v>
      </c>
    </row>
    <row r="27" spans="1:13" x14ac:dyDescent="0.2">
      <c r="A27" t="s">
        <v>48</v>
      </c>
    </row>
    <row r="28" spans="1:13" x14ac:dyDescent="0.2">
      <c r="A28" t="s">
        <v>5</v>
      </c>
    </row>
    <row r="31" spans="1:13" x14ac:dyDescent="0.2">
      <c r="A31" s="3" t="s">
        <v>31</v>
      </c>
    </row>
    <row r="33" spans="1:7" x14ac:dyDescent="0.2">
      <c r="A33" t="s">
        <v>41</v>
      </c>
      <c r="D33" t="s">
        <v>42</v>
      </c>
    </row>
    <row r="34" spans="1:7" x14ac:dyDescent="0.2">
      <c r="A34" s="4" t="s">
        <v>7</v>
      </c>
      <c r="B34" s="5" t="s">
        <v>10</v>
      </c>
      <c r="C34" s="5" t="s">
        <v>15</v>
      </c>
      <c r="D34" s="5" t="s">
        <v>19</v>
      </c>
      <c r="E34" s="18" t="s">
        <v>21</v>
      </c>
      <c r="F34" s="6" t="s">
        <v>22</v>
      </c>
    </row>
    <row r="35" spans="1:7" x14ac:dyDescent="0.2">
      <c r="A35" s="7" t="s">
        <v>17</v>
      </c>
      <c r="B35" s="8" t="s">
        <v>11</v>
      </c>
      <c r="C35" s="8" t="s">
        <v>18</v>
      </c>
      <c r="D35" s="8" t="s">
        <v>20</v>
      </c>
      <c r="E35" s="20" t="s">
        <v>32</v>
      </c>
      <c r="F35" s="9" t="s">
        <v>23</v>
      </c>
    </row>
    <row r="36" spans="1:7" x14ac:dyDescent="0.2">
      <c r="A36" s="29">
        <v>1</v>
      </c>
      <c r="B36" s="31">
        <v>1</v>
      </c>
      <c r="C36" s="32">
        <f>F14</f>
        <v>3.3333333333333333E-6</v>
      </c>
      <c r="D36" s="39">
        <v>1000000</v>
      </c>
      <c r="E36" s="40">
        <f>1/2</f>
        <v>0.5</v>
      </c>
      <c r="F36" s="41">
        <f>(C36*D36*E36)</f>
        <v>1.6666666666666667</v>
      </c>
    </row>
    <row r="37" spans="1:7" x14ac:dyDescent="0.2">
      <c r="A37" s="11"/>
      <c r="B37" s="13"/>
      <c r="C37" s="12"/>
      <c r="D37" s="21"/>
      <c r="E37" s="21"/>
      <c r="F37" s="22"/>
    </row>
    <row r="39" spans="1:7" x14ac:dyDescent="0.2">
      <c r="A39" t="s">
        <v>50</v>
      </c>
      <c r="B39" s="11"/>
      <c r="C39" s="13"/>
      <c r="D39" s="12"/>
      <c r="E39" s="21"/>
      <c r="F39" s="21"/>
    </row>
    <row r="40" spans="1:7" x14ac:dyDescent="0.2">
      <c r="A40" s="4" t="s">
        <v>10</v>
      </c>
      <c r="B40" s="5" t="s">
        <v>15</v>
      </c>
      <c r="C40" s="5" t="s">
        <v>19</v>
      </c>
      <c r="D40" s="18" t="s">
        <v>21</v>
      </c>
      <c r="E40" s="6" t="s">
        <v>22</v>
      </c>
    </row>
    <row r="41" spans="1:7" x14ac:dyDescent="0.2">
      <c r="A41" s="7" t="s">
        <v>11</v>
      </c>
      <c r="B41" s="8" t="s">
        <v>18</v>
      </c>
      <c r="C41" s="8" t="s">
        <v>20</v>
      </c>
      <c r="D41" s="20" t="s">
        <v>53</v>
      </c>
      <c r="E41" s="9" t="s">
        <v>23</v>
      </c>
      <c r="G41" s="1"/>
    </row>
    <row r="42" spans="1:7" x14ac:dyDescent="0.2">
      <c r="A42" s="36">
        <v>1</v>
      </c>
      <c r="B42" s="26">
        <f>F20</f>
        <v>4.5627376425855515E-5</v>
      </c>
      <c r="C42" s="37">
        <v>1000000</v>
      </c>
      <c r="D42" s="38">
        <f>1/2</f>
        <v>0.5</v>
      </c>
      <c r="E42" s="42">
        <f>(B42*C42*D42)</f>
        <v>22.813688212927758</v>
      </c>
      <c r="G42" s="22"/>
    </row>
    <row r="43" spans="1:7" x14ac:dyDescent="0.2">
      <c r="A43" t="s">
        <v>43</v>
      </c>
      <c r="B43" s="12"/>
      <c r="C43" s="21"/>
      <c r="D43" s="21"/>
      <c r="E43" s="35"/>
    </row>
    <row r="44" spans="1:7" x14ac:dyDescent="0.2">
      <c r="A44" t="s">
        <v>52</v>
      </c>
    </row>
    <row r="47" spans="1:7" x14ac:dyDescent="0.2">
      <c r="A47" s="3" t="s">
        <v>25</v>
      </c>
    </row>
    <row r="49" spans="1:4" x14ac:dyDescent="0.2">
      <c r="A49" t="s">
        <v>24</v>
      </c>
    </row>
    <row r="50" spans="1:4" x14ac:dyDescent="0.2">
      <c r="A50" t="s">
        <v>33</v>
      </c>
    </row>
    <row r="51" spans="1:4" x14ac:dyDescent="0.2">
      <c r="B51" t="s">
        <v>44</v>
      </c>
    </row>
    <row r="52" spans="1:4" x14ac:dyDescent="0.2">
      <c r="B52" t="s">
        <v>45</v>
      </c>
    </row>
    <row r="54" spans="1:4" x14ac:dyDescent="0.2">
      <c r="A54" t="s">
        <v>26</v>
      </c>
    </row>
    <row r="55" spans="1:4" x14ac:dyDescent="0.2">
      <c r="A55" t="s">
        <v>51</v>
      </c>
    </row>
    <row r="56" spans="1:4" x14ac:dyDescent="0.2">
      <c r="A56" t="s">
        <v>27</v>
      </c>
    </row>
    <row r="57" spans="1:4" x14ac:dyDescent="0.2">
      <c r="B57" t="s">
        <v>29</v>
      </c>
    </row>
    <row r="58" spans="1:4" x14ac:dyDescent="0.2">
      <c r="C58" s="10" t="s">
        <v>28</v>
      </c>
      <c r="D58" s="10" t="s">
        <v>30</v>
      </c>
    </row>
    <row r="59" spans="1:4" x14ac:dyDescent="0.2">
      <c r="C59" s="1">
        <v>10</v>
      </c>
      <c r="D59" s="1">
        <f>20*C59/100</f>
        <v>2</v>
      </c>
    </row>
    <row r="60" spans="1:4" x14ac:dyDescent="0.2">
      <c r="C60" s="1">
        <v>25</v>
      </c>
      <c r="D60" s="1">
        <f>20*C60/100</f>
        <v>5</v>
      </c>
    </row>
    <row r="61" spans="1:4" x14ac:dyDescent="0.2">
      <c r="C61" s="1">
        <v>50</v>
      </c>
      <c r="D61" s="1">
        <f>20*C61/100</f>
        <v>10</v>
      </c>
    </row>
  </sheetData>
  <phoneticPr fontId="4" type="noConversion"/>
  <pageMargins left="0.75" right="0.75" top="1" bottom="1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Bio Cheat Sheet</vt:lpstr>
      <vt:lpstr>'Bio Cheat Sheet'!Print_Area</vt:lpstr>
    </vt:vector>
  </TitlesOfParts>
  <Company>ForteBio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ICampbell</dc:creator>
  <cp:lastModifiedBy>Man Lun Yip</cp:lastModifiedBy>
  <dcterms:created xsi:type="dcterms:W3CDTF">2009-05-31T21:46:51Z</dcterms:created>
  <dcterms:modified xsi:type="dcterms:W3CDTF">2016-05-06T19:51:21Z</dcterms:modified>
</cp:coreProperties>
</file>